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495" windowWidth="13665" windowHeight="924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<sst xmlns="http://schemas.openxmlformats.org/spreadsheetml/2006/main" count="115" uniqueCount="51">
  <si>
    <t>Merkki</t>
  </si>
  <si>
    <t>Make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</si>
  <si>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</si>
  <si>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</si>
  <si>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</si>
  <si>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</si>
  <si>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</si>
  <si>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</si>
  <si>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</si>
  <si>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</si>
  <si>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</si>
  <si>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</si>
  <si>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>Muita/</t>
    </r>
    <r>
      <rPr>
        <i/>
        <sz val="9"/>
        <rFont val="Arial"/>
        <family val="2"/>
      </rPr>
      <t>Others</t>
    </r>
  </si>
  <si>
    <r>
      <t>YHTEENSÄ/</t>
    </r>
    <r>
      <rPr>
        <i/>
        <sz val="9"/>
        <rFont val="Arial"/>
        <family val="2"/>
      </rPr>
      <t>Total</t>
    </r>
  </si>
  <si>
    <t>Volvo</t>
  </si>
  <si>
    <t>Scania</t>
  </si>
  <si>
    <t>Mercedes-Benz</t>
  </si>
  <si>
    <t>Sisu</t>
  </si>
  <si>
    <t>MAN</t>
  </si>
  <si>
    <t>Renault</t>
  </si>
  <si>
    <t>Iveco</t>
  </si>
  <si>
    <t xml:space="preserve"> -</t>
  </si>
  <si>
    <t>Fiat</t>
  </si>
  <si>
    <t>Citroën</t>
  </si>
  <si>
    <t>Peugeot</t>
  </si>
  <si>
    <t>Ford</t>
  </si>
  <si>
    <t>Volkswagen</t>
  </si>
  <si>
    <t>Chevrolet</t>
  </si>
  <si>
    <t>Daf</t>
  </si>
  <si>
    <t>Demag</t>
  </si>
  <si>
    <t xml:space="preserve">Kuorma-autojen ensirekisteröinnit merkeittäin ja painoluokittain </t>
  </si>
  <si>
    <t xml:space="preserve">New trucks registered by make and weight classes </t>
  </si>
  <si>
    <t xml:space="preserve">3,5 - 5,99 t </t>
  </si>
  <si>
    <t>6 - 15,99 t</t>
  </si>
  <si>
    <t>&gt; 16 t</t>
  </si>
  <si>
    <r>
      <t xml:space="preserve">Poislukien Ahvenanmaa </t>
    </r>
    <r>
      <rPr>
        <i/>
        <sz val="8"/>
        <rFont val="Arial"/>
        <family val="2"/>
      </rPr>
      <t>Excluding Åland</t>
    </r>
  </si>
  <si>
    <t>Markkinaosuus %</t>
  </si>
  <si>
    <t xml:space="preserve">Share % </t>
  </si>
  <si>
    <t>Muutos %</t>
  </si>
  <si>
    <t>Change %</t>
  </si>
  <si>
    <t>Nissan</t>
  </si>
  <si>
    <t>Mitsubishi Fuso</t>
  </si>
  <si>
    <t xml:space="preserve">Mitsubishi  </t>
  </si>
  <si>
    <t>GMC</t>
  </si>
  <si>
    <t>Opel</t>
  </si>
  <si>
    <t>Truck Master</t>
  </si>
  <si>
    <t>Muita / Others</t>
  </si>
  <si>
    <t>Faun-Tadano</t>
  </si>
  <si>
    <t>Terex-Demag</t>
  </si>
  <si>
    <t>Lähde:Tilastokeskus/ Trafi</t>
  </si>
  <si>
    <t>Source: Statistics Finland/ Trafi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</si>
</sst>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#"/>
    <numFmt numFmtId="173" formatCode="0.0"/>
  </numFmts>
  <fonts count="11">
    <font>
      <sz val="10"/>
      <name val="Arial"/>
      <family val="0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name val="Helvetica"/>
      <family val="0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72" fontId="5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18" applyFont="1" applyBorder="1" applyAlignment="1">
      <alignment horizontal="right"/>
      <protection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3" fillId="0" borderId="0" xfId="18" applyFont="1" applyBorder="1" applyAlignment="1">
      <alignment horizontal="left"/>
      <protection/>
    </xf>
    <xf numFmtId="172" fontId="3" fillId="0" borderId="0" xfId="0" applyNumberFormat="1" applyFont="1" applyBorder="1" applyAlignment="1">
      <alignment horizontal="right"/>
    </xf>
    <xf numFmtId="2" fontId="3" fillId="0" borderId="0" xfId="18" applyNumberFormat="1" applyFont="1" applyBorder="1" applyAlignment="1">
      <alignment horizontal="right"/>
      <protection/>
    </xf>
    <xf numFmtId="173" fontId="3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right"/>
    </xf>
    <xf numFmtId="172" fontId="3" fillId="0" borderId="0" xfId="18" applyNumberFormat="1" applyFont="1" applyBorder="1" applyAlignment="1">
      <alignment horizontal="right"/>
      <protection/>
    </xf>
    <xf numFmtId="0" fontId="1" fillId="0" borderId="0" xfId="18" applyFont="1" applyBorder="1" applyAlignment="1">
      <alignment horizontal="left"/>
      <protection/>
    </xf>
    <xf numFmtId="172" fontId="1" fillId="0" borderId="0" xfId="18" applyNumberFormat="1" applyFont="1" applyBorder="1" applyAlignment="1">
      <alignment horizontal="right"/>
      <protection/>
    </xf>
    <xf numFmtId="2" fontId="1" fillId="0" borderId="0" xfId="18" applyNumberFormat="1" applyFont="1" applyBorder="1" applyAlignment="1">
      <alignment horizontal="right"/>
      <protection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73" fontId="5" fillId="0" borderId="0" xfId="18" applyNumberFormat="1" applyFont="1" applyBorder="1" applyAlignment="1">
      <alignment horizontal="right"/>
      <protection/>
    </xf>
    <xf numFmtId="173" fontId="3" fillId="0" borderId="0" xfId="18" applyNumberFormat="1" applyFont="1" applyBorder="1" applyAlignment="1">
      <alignment horizontal="right"/>
      <protection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right"/>
    </xf>
    <xf numFmtId="17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72" fontId="0" fillId="0" borderId="0" xfId="0" applyNumberFormat="1" applyFont="1" applyAlignment="1">
      <alignment horizontal="right"/>
    </xf>
  </cellXfs>
  <cellStyles count="9">
    <cellStyle name="Normal" xfId="0"/>
    <cellStyle name="Followed Hyperlink" xfId="15"/>
    <cellStyle name="Comma" xfId="16"/>
    <cellStyle name="Hyperlink" xfId="17"/>
    <cellStyle name="Normaali_Taul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 topLeftCell="A1">
      <selection activeCell="G51" sqref="G51"/>
    </sheetView>
  </sheetViews>
  <sheetFormatPr defaultColWidth="9.140625" defaultRowHeight="12.75"/>
  <cols>
    <col min="1" max="1" width="3.421875" style="6" customWidth="1"/>
    <col min="2" max="2" width="16.28125" style="6" customWidth="1"/>
    <col min="3" max="3" width="8.421875" style="6" customWidth="1"/>
    <col min="4" max="4" width="15.8515625" style="7" customWidth="1"/>
    <col min="5" max="5" width="8.140625" style="6" customWidth="1"/>
    <col min="6" max="6" width="15.00390625" style="7" customWidth="1"/>
    <col min="7" max="7" width="10.57421875" style="6" customWidth="1"/>
    <col min="8" max="8" width="9.28125" style="6" customWidth="1"/>
    <col min="9" max="9" width="18.421875" style="6" customWidth="1"/>
    <col min="10" max="12" width="9.140625" style="6" customWidth="1"/>
    <col min="13" max="13" width="10.7109375" style="6" customWidth="1"/>
    <col min="14" max="16384" width="9.140625" style="6" customWidth="1"/>
  </cols>
  <sheetData>
    <row r="1" ht="15.75">
      <c r="A1" s="58" t="s">
        <v>30</v>
      </c>
    </row>
    <row r="2" ht="12">
      <c r="A2" s="5" t="s">
        <v>31</v>
      </c>
    </row>
    <row r="3" ht="12" customHeight="1"/>
    <row r="4" spans="1:11" s="1" customFormat="1" ht="12" customHeight="1">
      <c r="A4" s="1" t="s">
        <v>32</v>
      </c>
      <c r="D4" s="2"/>
      <c r="F4" s="2"/>
      <c r="J4" s="3"/>
      <c r="K4" s="4"/>
    </row>
    <row r="5" spans="1:11" s="13" customFormat="1" ht="12" customHeight="1">
      <c r="A5" s="10"/>
      <c r="C5" s="11"/>
      <c r="D5" s="12" t="s">
        <v>36</v>
      </c>
      <c r="E5" s="11"/>
      <c r="F5" s="12" t="s">
        <v>36</v>
      </c>
      <c r="G5" s="11" t="s">
        <v>38</v>
      </c>
      <c r="J5" s="8"/>
      <c r="K5" s="9"/>
    </row>
    <row r="6" spans="1:11" s="13" customFormat="1" ht="12" customHeight="1">
      <c r="A6" s="10"/>
      <c r="B6" s="10" t="s">
        <v>0</v>
      </c>
      <c r="C6" s="14">
        <v>2010</v>
      </c>
      <c r="D6" s="15" t="s">
        <v>37</v>
      </c>
      <c r="E6" s="11">
        <v>2009</v>
      </c>
      <c r="F6" s="15" t="s">
        <v>37</v>
      </c>
      <c r="G6" s="16" t="s">
        <v>39</v>
      </c>
      <c r="J6" s="8"/>
      <c r="K6" s="9"/>
    </row>
    <row r="7" spans="1:12" s="13" customFormat="1" ht="12" customHeight="1">
      <c r="A7" s="10"/>
      <c r="B7" s="5" t="s">
        <v>1</v>
      </c>
      <c r="C7" s="14"/>
      <c r="D7" s="17"/>
      <c r="E7" s="11"/>
      <c r="F7" s="17"/>
      <c r="G7" s="18"/>
      <c r="I7" s="52"/>
      <c r="J7" s="53"/>
      <c r="K7" s="53"/>
      <c r="L7" s="54"/>
    </row>
    <row r="8" spans="1:12" ht="12" customHeight="1">
      <c r="A8" s="19" t="s">
        <v>2</v>
      </c>
      <c r="B8" t="s">
        <v>16</v>
      </c>
      <c r="C8" s="53">
        <v>326</v>
      </c>
      <c r="D8" s="50">
        <f>C8/$C22*100</f>
        <v>60.70763500931099</v>
      </c>
      <c r="E8" s="53">
        <v>307</v>
      </c>
      <c r="F8" s="21">
        <f>E8/E$22*100</f>
        <v>49.83766233766234</v>
      </c>
      <c r="G8" s="21">
        <f>(C8/E8*100)-100</f>
        <v>6.188925081433226</v>
      </c>
      <c r="I8" s="52"/>
      <c r="J8" s="53"/>
      <c r="K8" s="53"/>
      <c r="L8" s="54"/>
    </row>
    <row r="9" spans="1:12" ht="12" customHeight="1">
      <c r="A9" s="19" t="s">
        <v>3</v>
      </c>
      <c r="B9" t="s">
        <v>26</v>
      </c>
      <c r="C9" s="53">
        <v>45</v>
      </c>
      <c r="D9" s="50">
        <f>C9/C$22*100</f>
        <v>8.379888268156424</v>
      </c>
      <c r="E9" s="53">
        <v>74</v>
      </c>
      <c r="F9" s="21">
        <f>E9/E$22*100</f>
        <v>12.012987012987013</v>
      </c>
      <c r="G9" s="21">
        <f aca="true" t="shared" si="0" ref="G9:G22">(C9/E9*100)-100</f>
        <v>-39.189189189189186</v>
      </c>
      <c r="I9" s="52"/>
      <c r="J9" s="53"/>
      <c r="K9" s="53"/>
      <c r="L9" s="54"/>
    </row>
    <row r="10" spans="1:12" ht="12" customHeight="1">
      <c r="A10" s="19" t="s">
        <v>4</v>
      </c>
      <c r="B10" s="52" t="s">
        <v>20</v>
      </c>
      <c r="C10" s="53">
        <v>42</v>
      </c>
      <c r="D10" s="50">
        <f>C10/C$22*100</f>
        <v>7.82122905027933</v>
      </c>
      <c r="E10" s="53">
        <v>39</v>
      </c>
      <c r="F10" s="21">
        <f>E10/E$22*100</f>
        <v>6.331168831168831</v>
      </c>
      <c r="G10" s="21">
        <f t="shared" si="0"/>
        <v>7.692307692307693</v>
      </c>
      <c r="I10" s="52"/>
      <c r="J10" s="53"/>
      <c r="K10" s="53"/>
      <c r="L10" s="54"/>
    </row>
    <row r="11" spans="1:12" ht="12" customHeight="1">
      <c r="A11" s="19" t="s">
        <v>5</v>
      </c>
      <c r="B11" s="52" t="s">
        <v>25</v>
      </c>
      <c r="C11" s="53">
        <v>40</v>
      </c>
      <c r="D11" s="50">
        <f>C11/C$22*100</f>
        <v>7.4487895716946</v>
      </c>
      <c r="E11" s="53">
        <v>58</v>
      </c>
      <c r="F11" s="21">
        <f>E11/E$22*100</f>
        <v>9.415584415584416</v>
      </c>
      <c r="G11" s="21">
        <f t="shared" si="0"/>
        <v>-31.034482758620683</v>
      </c>
      <c r="I11" s="52"/>
      <c r="J11" s="53"/>
      <c r="K11" s="53"/>
      <c r="L11" s="54"/>
    </row>
    <row r="12" spans="1:13" ht="12" customHeight="1">
      <c r="A12" s="19" t="s">
        <v>6</v>
      </c>
      <c r="B12" s="52" t="s">
        <v>27</v>
      </c>
      <c r="C12" s="53">
        <v>19</v>
      </c>
      <c r="D12" s="50">
        <f>C12/C$22*100</f>
        <v>3.5381750465549344</v>
      </c>
      <c r="E12" s="53">
        <v>24</v>
      </c>
      <c r="F12" s="21">
        <f>E12/E$22*100</f>
        <v>3.896103896103896</v>
      </c>
      <c r="G12" s="21">
        <f t="shared" si="0"/>
        <v>-20.833333333333343</v>
      </c>
      <c r="I12" s="52"/>
      <c r="J12" s="53"/>
      <c r="K12" s="53"/>
      <c r="L12" s="54"/>
      <c r="M12" s="22"/>
    </row>
    <row r="13" spans="1:13" ht="12" customHeight="1">
      <c r="A13" s="19" t="s">
        <v>7</v>
      </c>
      <c r="B13" t="s">
        <v>23</v>
      </c>
      <c r="C13" s="53">
        <v>19</v>
      </c>
      <c r="D13" s="50">
        <f>C13/C$22*100</f>
        <v>3.5381750465549344</v>
      </c>
      <c r="E13" s="53">
        <v>24</v>
      </c>
      <c r="F13" s="21">
        <f>E13/E$22*100</f>
        <v>3.896103896103896</v>
      </c>
      <c r="G13" s="21">
        <f t="shared" si="0"/>
        <v>-20.833333333333343</v>
      </c>
      <c r="I13" s="52"/>
      <c r="J13" s="53"/>
      <c r="K13" s="53"/>
      <c r="L13" s="54"/>
      <c r="M13" s="23"/>
    </row>
    <row r="14" spans="1:12" ht="12" customHeight="1">
      <c r="A14" s="19"/>
      <c r="B14" s="52" t="s">
        <v>22</v>
      </c>
      <c r="C14" s="53">
        <v>18</v>
      </c>
      <c r="D14" s="50">
        <f>C14/C$22*100</f>
        <v>3.35195530726257</v>
      </c>
      <c r="E14" s="53">
        <v>29</v>
      </c>
      <c r="F14" s="21">
        <f>E14/E$22*100</f>
        <v>4.707792207792208</v>
      </c>
      <c r="G14" s="21">
        <f t="shared" si="0"/>
        <v>-37.93103448275862</v>
      </c>
      <c r="I14" s="52"/>
      <c r="J14" s="53"/>
      <c r="K14" s="55"/>
      <c r="L14" s="54"/>
    </row>
    <row r="15" spans="1:12" ht="12" customHeight="1">
      <c r="A15" s="19" t="s">
        <v>9</v>
      </c>
      <c r="B15" t="s">
        <v>24</v>
      </c>
      <c r="C15" s="53">
        <v>13</v>
      </c>
      <c r="D15" s="50">
        <f>C15/C$22*100</f>
        <v>2.4208566108007448</v>
      </c>
      <c r="E15" s="56">
        <v>16</v>
      </c>
      <c r="F15" s="21">
        <f>E15/E$22*100</f>
        <v>2.5974025974025974</v>
      </c>
      <c r="G15" s="21">
        <f t="shared" si="0"/>
        <v>-18.75</v>
      </c>
      <c r="I15" s="52"/>
      <c r="J15" s="53"/>
      <c r="K15" s="56"/>
      <c r="L15" s="54"/>
    </row>
    <row r="16" spans="1:12" ht="12" customHeight="1">
      <c r="A16" s="19" t="s">
        <v>10</v>
      </c>
      <c r="B16" s="52" t="s">
        <v>40</v>
      </c>
      <c r="C16" s="53">
        <v>8</v>
      </c>
      <c r="D16" s="50">
        <f>C16/C$22*100</f>
        <v>1.48975791433892</v>
      </c>
      <c r="E16" s="53">
        <v>18</v>
      </c>
      <c r="F16" s="50">
        <f>E16/E$22*100</f>
        <v>2.922077922077922</v>
      </c>
      <c r="G16" s="21">
        <f t="shared" si="0"/>
        <v>-55.55555555555556</v>
      </c>
      <c r="I16" s="52"/>
      <c r="J16" s="53"/>
      <c r="K16" s="56"/>
      <c r="L16" s="54"/>
    </row>
    <row r="17" spans="1:12" ht="12" customHeight="1">
      <c r="A17" s="19" t="s">
        <v>11</v>
      </c>
      <c r="B17" s="52" t="s">
        <v>44</v>
      </c>
      <c r="C17" s="53">
        <v>2</v>
      </c>
      <c r="D17" s="50">
        <f>C17/C$22*100</f>
        <v>0.37243947858473</v>
      </c>
      <c r="E17" s="53">
        <v>2</v>
      </c>
      <c r="F17" s="50">
        <f aca="true" t="shared" si="1" ref="F17:F22">E17/E$22*100</f>
        <v>0.3246753246753247</v>
      </c>
      <c r="G17" s="21">
        <f t="shared" si="0"/>
        <v>0</v>
      </c>
      <c r="I17" s="52"/>
      <c r="J17" s="53"/>
      <c r="K17" s="56"/>
      <c r="L17" s="54"/>
    </row>
    <row r="18" spans="1:12" ht="12" customHeight="1">
      <c r="A18" s="19"/>
      <c r="B18" s="52" t="s">
        <v>19</v>
      </c>
      <c r="C18" s="53">
        <v>2</v>
      </c>
      <c r="D18" s="50">
        <f>C18/C$22*100</f>
        <v>0.37243947858473</v>
      </c>
      <c r="E18" s="53">
        <v>6</v>
      </c>
      <c r="F18" s="50">
        <f t="shared" si="1"/>
        <v>0.974025974025974</v>
      </c>
      <c r="G18" s="21">
        <f t="shared" si="0"/>
        <v>-66.66666666666667</v>
      </c>
      <c r="I18" s="52"/>
      <c r="J18" s="53"/>
      <c r="K18" s="56"/>
      <c r="L18" s="54"/>
    </row>
    <row r="19" spans="1:12" ht="12" customHeight="1">
      <c r="A19" s="19"/>
      <c r="B19" s="52" t="s">
        <v>45</v>
      </c>
      <c r="C19" s="53">
        <v>2</v>
      </c>
      <c r="D19" s="50">
        <f>C19/C$22*100</f>
        <v>0.37243947858473</v>
      </c>
      <c r="E19" s="53">
        <v>5</v>
      </c>
      <c r="F19" s="50">
        <f t="shared" si="1"/>
        <v>0.8116883116883116</v>
      </c>
      <c r="G19" s="21">
        <f t="shared" si="0"/>
        <v>-60</v>
      </c>
      <c r="I19" s="52"/>
      <c r="J19" s="53"/>
      <c r="K19" s="56"/>
      <c r="L19" s="54"/>
    </row>
    <row r="20" spans="1:12" s="13" customFormat="1" ht="12" customHeight="1">
      <c r="A20" s="10"/>
      <c r="B20" s="52" t="s">
        <v>43</v>
      </c>
      <c r="C20" s="53">
        <v>1</v>
      </c>
      <c r="D20" s="50">
        <f>C20/C$22*100</f>
        <v>0.186219739292365</v>
      </c>
      <c r="E20" s="61" t="s">
        <v>21</v>
      </c>
      <c r="F20" s="50" t="s">
        <v>21</v>
      </c>
      <c r="G20" s="21" t="s">
        <v>21</v>
      </c>
      <c r="I20" s="52"/>
      <c r="J20" s="53"/>
      <c r="K20" s="57"/>
      <c r="L20" s="54"/>
    </row>
    <row r="21" spans="1:12" s="13" customFormat="1" ht="12" customHeight="1">
      <c r="A21" s="10"/>
      <c r="B21" s="52" t="s">
        <v>46</v>
      </c>
      <c r="C21" s="53" t="s">
        <v>21</v>
      </c>
      <c r="D21" s="50" t="s">
        <v>21</v>
      </c>
      <c r="E21" s="61">
        <v>14</v>
      </c>
      <c r="F21" s="50">
        <f t="shared" si="1"/>
        <v>2.272727272727273</v>
      </c>
      <c r="G21" s="21" t="s">
        <v>21</v>
      </c>
      <c r="I21" s="52"/>
      <c r="J21" s="53"/>
      <c r="K21" s="57"/>
      <c r="L21" s="54"/>
    </row>
    <row r="22" spans="1:12" ht="12" customHeight="1">
      <c r="A22" s="19"/>
      <c r="B22" s="24" t="s">
        <v>13</v>
      </c>
      <c r="C22" s="48">
        <f>SUM(C8:C21)</f>
        <v>537</v>
      </c>
      <c r="D22" s="51">
        <f>C22/C$22*100</f>
        <v>100</v>
      </c>
      <c r="E22" s="49">
        <f>SUM(E8:E21)</f>
        <v>616</v>
      </c>
      <c r="F22" s="51">
        <f t="shared" si="1"/>
        <v>100</v>
      </c>
      <c r="G22" s="27">
        <f t="shared" si="0"/>
        <v>-12.824675324675326</v>
      </c>
      <c r="I22" s="52"/>
      <c r="J22" s="53"/>
      <c r="L22" s="9"/>
    </row>
    <row r="23" spans="1:12" ht="12" customHeight="1">
      <c r="A23" s="19"/>
      <c r="B23" s="24"/>
      <c r="C23" s="29"/>
      <c r="D23" s="26"/>
      <c r="E23" s="29"/>
      <c r="F23" s="12"/>
      <c r="G23" s="18"/>
      <c r="I23" s="52"/>
      <c r="J23" s="53"/>
      <c r="L23" s="9"/>
    </row>
    <row r="24" spans="1:12" s="1" customFormat="1" ht="12" customHeight="1">
      <c r="A24" s="1" t="s">
        <v>33</v>
      </c>
      <c r="B24" s="30"/>
      <c r="C24" s="31"/>
      <c r="D24" s="32"/>
      <c r="E24" s="31"/>
      <c r="F24" s="33"/>
      <c r="G24" s="34"/>
      <c r="I24" s="52"/>
      <c r="J24" s="53"/>
      <c r="L24" s="4"/>
    </row>
    <row r="25" spans="3:12" s="13" customFormat="1" ht="12" customHeight="1">
      <c r="C25" s="35"/>
      <c r="D25" s="12" t="s">
        <v>36</v>
      </c>
      <c r="E25" s="35"/>
      <c r="F25" s="12" t="s">
        <v>36</v>
      </c>
      <c r="G25" s="11" t="s">
        <v>38</v>
      </c>
      <c r="I25" s="52"/>
      <c r="J25" s="53"/>
      <c r="L25" s="9"/>
    </row>
    <row r="26" spans="1:12" s="13" customFormat="1" ht="12" customHeight="1">
      <c r="A26" s="10"/>
      <c r="B26" s="10" t="s">
        <v>0</v>
      </c>
      <c r="C26" s="11">
        <v>2010</v>
      </c>
      <c r="D26" s="15" t="s">
        <v>37</v>
      </c>
      <c r="E26" s="11">
        <v>2009</v>
      </c>
      <c r="F26" s="15" t="s">
        <v>37</v>
      </c>
      <c r="G26" s="16" t="s">
        <v>39</v>
      </c>
      <c r="I26" s="52"/>
      <c r="J26" s="53"/>
      <c r="L26" s="9"/>
    </row>
    <row r="27" spans="1:14" s="13" customFormat="1" ht="12" customHeight="1">
      <c r="A27" s="10"/>
      <c r="B27" s="5" t="s">
        <v>1</v>
      </c>
      <c r="C27" s="11"/>
      <c r="D27" s="17"/>
      <c r="E27" s="18"/>
      <c r="F27" s="17"/>
      <c r="G27" s="36"/>
      <c r="I27" s="52"/>
      <c r="J27" s="53"/>
      <c r="L27" s="9"/>
      <c r="M27" s="8"/>
      <c r="N27" s="9"/>
    </row>
    <row r="28" spans="1:14" ht="12" customHeight="1">
      <c r="A28" s="19" t="s">
        <v>2</v>
      </c>
      <c r="B28" s="52" t="s">
        <v>17</v>
      </c>
      <c r="C28" s="53">
        <v>213</v>
      </c>
      <c r="D28" s="21">
        <f>C28/C$39*100</f>
        <v>47.22838137472284</v>
      </c>
      <c r="E28">
        <v>2</v>
      </c>
      <c r="F28" s="21">
        <f>E28/E$39*100</f>
        <v>0.5617977528089888</v>
      </c>
      <c r="G28" s="21">
        <f>(C28/E28*100)-100</f>
        <v>10550</v>
      </c>
      <c r="I28" s="52"/>
      <c r="J28" s="53"/>
      <c r="L28" s="9"/>
      <c r="M28" s="8"/>
      <c r="N28" s="9"/>
    </row>
    <row r="29" spans="1:14" ht="12" customHeight="1">
      <c r="A29" s="19" t="s">
        <v>3</v>
      </c>
      <c r="B29" s="52" t="s">
        <v>16</v>
      </c>
      <c r="C29" s="53">
        <v>84</v>
      </c>
      <c r="D29" s="21">
        <f>C29/C$39*100</f>
        <v>18.625277161862527</v>
      </c>
      <c r="E29">
        <v>102</v>
      </c>
      <c r="F29" s="21">
        <f>E29/E$39*100</f>
        <v>28.651685393258425</v>
      </c>
      <c r="G29" s="21">
        <f aca="true" t="shared" si="2" ref="G29:G39">(C29/E29*100)-100</f>
        <v>-17.64705882352942</v>
      </c>
      <c r="I29" s="52"/>
      <c r="J29" s="53"/>
      <c r="L29" s="9"/>
      <c r="M29" s="8"/>
      <c r="N29" s="9"/>
    </row>
    <row r="30" spans="1:14" ht="12" customHeight="1">
      <c r="A30" s="19" t="s">
        <v>4</v>
      </c>
      <c r="B30" s="52" t="s">
        <v>18</v>
      </c>
      <c r="C30" s="53">
        <v>47</v>
      </c>
      <c r="D30" s="21">
        <f>C30/C$39*100</f>
        <v>10.42128603104213</v>
      </c>
      <c r="E30">
        <v>51</v>
      </c>
      <c r="F30" s="21">
        <f>E30/E$39*100</f>
        <v>14.325842696629213</v>
      </c>
      <c r="G30" s="21">
        <f t="shared" si="2"/>
        <v>-7.843137254901961</v>
      </c>
      <c r="I30" s="52"/>
      <c r="J30" s="53"/>
      <c r="L30" s="9"/>
      <c r="M30" s="8"/>
      <c r="N30" s="9"/>
    </row>
    <row r="31" spans="1:14" ht="12" customHeight="1">
      <c r="A31" s="19" t="s">
        <v>5</v>
      </c>
      <c r="B31" s="52" t="s">
        <v>20</v>
      </c>
      <c r="C31" s="53">
        <v>39</v>
      </c>
      <c r="D31" s="21">
        <f>C31/C$39*100</f>
        <v>8.647450110864744</v>
      </c>
      <c r="E31">
        <v>42</v>
      </c>
      <c r="F31" s="21">
        <f>E31/E$39*100</f>
        <v>11.797752808988763</v>
      </c>
      <c r="G31" s="21">
        <f t="shared" si="2"/>
        <v>-7.142857142857139</v>
      </c>
      <c r="I31" s="52"/>
      <c r="J31" s="53"/>
      <c r="K31" s="13"/>
      <c r="L31" s="9"/>
      <c r="M31" s="8"/>
      <c r="N31" s="9"/>
    </row>
    <row r="32" spans="1:14" ht="12" customHeight="1">
      <c r="A32" s="19" t="s">
        <v>6</v>
      </c>
      <c r="B32" s="52" t="s">
        <v>14</v>
      </c>
      <c r="C32" s="53">
        <v>34</v>
      </c>
      <c r="D32" s="21">
        <f>C32/C$39*100</f>
        <v>7.5388026607538805</v>
      </c>
      <c r="E32">
        <v>54</v>
      </c>
      <c r="F32" s="21">
        <f>E32/E$39*100</f>
        <v>15.168539325842698</v>
      </c>
      <c r="G32" s="21">
        <f t="shared" si="2"/>
        <v>-37.03703703703704</v>
      </c>
      <c r="I32" s="52"/>
      <c r="J32" s="53"/>
      <c r="K32" s="13"/>
      <c r="L32" s="9"/>
      <c r="M32" s="8"/>
      <c r="N32" s="9"/>
    </row>
    <row r="33" spans="1:14" ht="12" customHeight="1">
      <c r="A33" s="19" t="s">
        <v>7</v>
      </c>
      <c r="B33" s="52" t="s">
        <v>41</v>
      </c>
      <c r="C33" s="53">
        <v>20</v>
      </c>
      <c r="D33" s="21">
        <f>C33/C$39*100</f>
        <v>4.434589800443459</v>
      </c>
      <c r="E33" s="20">
        <v>37</v>
      </c>
      <c r="F33" s="21">
        <f>E33/E$39*100</f>
        <v>10.393258426966293</v>
      </c>
      <c r="G33" s="21">
        <f t="shared" si="2"/>
        <v>-45.945945945945944</v>
      </c>
      <c r="I33" s="52"/>
      <c r="J33" s="53"/>
      <c r="K33" s="13"/>
      <c r="L33" s="9"/>
      <c r="M33" s="38"/>
      <c r="N33" s="25"/>
    </row>
    <row r="34" spans="1:14" ht="12" customHeight="1">
      <c r="A34" s="19" t="s">
        <v>8</v>
      </c>
      <c r="B34" s="52" t="s">
        <v>19</v>
      </c>
      <c r="C34" s="53">
        <v>7</v>
      </c>
      <c r="D34" s="21">
        <f>C34/C$39*100</f>
        <v>1.5521064301552108</v>
      </c>
      <c r="E34" s="20">
        <v>29</v>
      </c>
      <c r="F34" s="21">
        <f>E34/E$39*100</f>
        <v>8.146067415730338</v>
      </c>
      <c r="G34" s="21">
        <f t="shared" si="2"/>
        <v>-75.86206896551724</v>
      </c>
      <c r="I34" s="52"/>
      <c r="J34" s="53"/>
      <c r="K34" s="13"/>
      <c r="L34" s="9"/>
      <c r="M34" s="38"/>
      <c r="N34" s="25"/>
    </row>
    <row r="35" spans="1:14" ht="12" customHeight="1">
      <c r="A35" s="19" t="s">
        <v>9</v>
      </c>
      <c r="B35" s="52" t="s">
        <v>28</v>
      </c>
      <c r="C35" s="53">
        <v>4</v>
      </c>
      <c r="D35" s="21">
        <f>C35/C$39*100</f>
        <v>0.8869179600886918</v>
      </c>
      <c r="E35" s="20">
        <v>15</v>
      </c>
      <c r="F35" s="21">
        <f>E35/E$39*100</f>
        <v>4.213483146067416</v>
      </c>
      <c r="G35" s="21">
        <f t="shared" si="2"/>
        <v>-73.33333333333333</v>
      </c>
      <c r="I35" s="52"/>
      <c r="J35" s="53"/>
      <c r="K35" s="13"/>
      <c r="L35" s="9"/>
      <c r="M35" s="38"/>
      <c r="N35" s="25"/>
    </row>
    <row r="36" spans="1:14" ht="12" customHeight="1">
      <c r="A36" s="19" t="s">
        <v>10</v>
      </c>
      <c r="B36" s="52" t="s">
        <v>42</v>
      </c>
      <c r="C36" s="53">
        <v>2</v>
      </c>
      <c r="D36" s="21">
        <f>C36/C$39*100</f>
        <v>0.4434589800443459</v>
      </c>
      <c r="E36" s="20">
        <v>16</v>
      </c>
      <c r="F36" s="21">
        <f>E36/E$39*100</f>
        <v>4.49438202247191</v>
      </c>
      <c r="G36" s="21">
        <f t="shared" si="2"/>
        <v>-87.5</v>
      </c>
      <c r="I36" s="52"/>
      <c r="J36" s="53"/>
      <c r="K36" s="13"/>
      <c r="L36" s="9"/>
      <c r="M36" s="38"/>
      <c r="N36" s="25"/>
    </row>
    <row r="37" spans="1:14" ht="12" customHeight="1">
      <c r="A37" s="19" t="s">
        <v>11</v>
      </c>
      <c r="B37" s="52" t="s">
        <v>22</v>
      </c>
      <c r="C37" s="53">
        <v>1</v>
      </c>
      <c r="D37" s="21">
        <f>C37/C$39*100</f>
        <v>0.22172949002217296</v>
      </c>
      <c r="E37" s="20" t="s">
        <v>21</v>
      </c>
      <c r="F37" s="20" t="s">
        <v>21</v>
      </c>
      <c r="G37" s="20" t="s">
        <v>21</v>
      </c>
      <c r="I37" s="52"/>
      <c r="J37" s="53"/>
      <c r="K37" s="13"/>
      <c r="L37" s="9"/>
      <c r="M37" s="38"/>
      <c r="N37" s="25"/>
    </row>
    <row r="38" spans="1:14" s="13" customFormat="1" ht="12" customHeight="1">
      <c r="A38" s="10"/>
      <c r="B38" s="37" t="s">
        <v>46</v>
      </c>
      <c r="C38" s="20" t="s">
        <v>21</v>
      </c>
      <c r="D38" s="21" t="s">
        <v>21</v>
      </c>
      <c r="E38" s="20">
        <v>8</v>
      </c>
      <c r="F38" s="21">
        <f>E38/E$39*100</f>
        <v>2.247191011235955</v>
      </c>
      <c r="G38" s="21" t="s">
        <v>21</v>
      </c>
      <c r="I38" s="52"/>
      <c r="J38" s="53"/>
      <c r="L38" s="28"/>
      <c r="M38" s="38"/>
      <c r="N38" s="25"/>
    </row>
    <row r="39" spans="1:12" s="13" customFormat="1" ht="12" customHeight="1">
      <c r="A39" s="10"/>
      <c r="B39" s="38" t="s">
        <v>13</v>
      </c>
      <c r="C39" s="25">
        <f>SUM(C28:C38)</f>
        <v>451</v>
      </c>
      <c r="D39" s="27">
        <f>C39/C$39*100</f>
        <v>100</v>
      </c>
      <c r="E39" s="25">
        <f>SUM(E28:E38)</f>
        <v>356</v>
      </c>
      <c r="F39" s="27">
        <f>E39/E$39*100</f>
        <v>100</v>
      </c>
      <c r="G39" s="27">
        <f t="shared" si="2"/>
        <v>26.685393258426956</v>
      </c>
      <c r="I39" s="52"/>
      <c r="J39" s="53"/>
      <c r="L39" s="28"/>
    </row>
    <row r="40" spans="1:12" s="13" customFormat="1" ht="12" customHeight="1">
      <c r="A40" s="10"/>
      <c r="B40" s="38"/>
      <c r="C40" s="25"/>
      <c r="D40" s="12"/>
      <c r="E40" s="25"/>
      <c r="F40" s="12"/>
      <c r="G40" s="11"/>
      <c r="I40" s="52"/>
      <c r="J40" s="53"/>
      <c r="L40" s="28"/>
    </row>
    <row r="41" spans="1:12" s="1" customFormat="1" ht="12" customHeight="1">
      <c r="A41" s="1" t="s">
        <v>34</v>
      </c>
      <c r="B41" s="39"/>
      <c r="C41" s="40"/>
      <c r="D41" s="33"/>
      <c r="E41" s="40"/>
      <c r="F41" s="33"/>
      <c r="G41" s="34"/>
      <c r="L41" s="4"/>
    </row>
    <row r="42" spans="3:12" s="13" customFormat="1" ht="12" customHeight="1">
      <c r="C42" s="25"/>
      <c r="D42" s="12" t="s">
        <v>36</v>
      </c>
      <c r="E42" s="25"/>
      <c r="F42" s="12" t="s">
        <v>36</v>
      </c>
      <c r="G42" s="11" t="s">
        <v>38</v>
      </c>
      <c r="L42" s="28"/>
    </row>
    <row r="43" spans="2:12" s="41" customFormat="1" ht="12" customHeight="1">
      <c r="B43" s="10" t="s">
        <v>0</v>
      </c>
      <c r="C43" s="42">
        <v>2010</v>
      </c>
      <c r="D43" s="15" t="s">
        <v>37</v>
      </c>
      <c r="E43" s="42">
        <v>2009</v>
      </c>
      <c r="F43" s="15" t="s">
        <v>37</v>
      </c>
      <c r="G43" s="16" t="s">
        <v>39</v>
      </c>
      <c r="L43" s="43"/>
    </row>
    <row r="44" spans="2:12" ht="12" customHeight="1">
      <c r="B44" s="5" t="s">
        <v>1</v>
      </c>
      <c r="C44" s="20"/>
      <c r="D44" s="17"/>
      <c r="E44" s="18"/>
      <c r="F44" s="12"/>
      <c r="G44" s="44"/>
      <c r="L44" s="9"/>
    </row>
    <row r="45" spans="1:12" ht="12" customHeight="1">
      <c r="A45" s="6" t="s">
        <v>2</v>
      </c>
      <c r="B45" s="6" t="s">
        <v>15</v>
      </c>
      <c r="C45" s="6">
        <v>734</v>
      </c>
      <c r="D45" s="21">
        <f>C46/C$57*100</f>
        <v>31.987247608926673</v>
      </c>
      <c r="E45" s="6">
        <v>851</v>
      </c>
      <c r="F45" s="21">
        <f>E46/E$57*100</f>
        <v>30.03180372557928</v>
      </c>
      <c r="G45" s="21">
        <f>(C46/E46*100)-100</f>
        <v>-8.925869894099847</v>
      </c>
      <c r="I45" s="52"/>
      <c r="J45" s="53"/>
      <c r="L45" s="54"/>
    </row>
    <row r="46" spans="1:12" ht="12" customHeight="1">
      <c r="A46" s="6" t="s">
        <v>3</v>
      </c>
      <c r="B46" s="52" t="s">
        <v>14</v>
      </c>
      <c r="C46" s="53">
        <v>602</v>
      </c>
      <c r="D46" s="21">
        <f>C47/C$57*100</f>
        <v>15.409139213602552</v>
      </c>
      <c r="E46">
        <v>661</v>
      </c>
      <c r="F46" s="21">
        <f>E47/E$57*100</f>
        <v>13.221263062244434</v>
      </c>
      <c r="G46" s="21">
        <f>(C47/E47*100)-100</f>
        <v>-0.3436426116838476</v>
      </c>
      <c r="I46" s="52"/>
      <c r="J46" s="53"/>
      <c r="L46" s="54"/>
    </row>
    <row r="47" spans="1:12" ht="12" customHeight="1">
      <c r="A47" s="6" t="s">
        <v>4</v>
      </c>
      <c r="B47" s="52" t="s">
        <v>16</v>
      </c>
      <c r="C47" s="53">
        <v>290</v>
      </c>
      <c r="D47" s="21">
        <f>C48/C$57*100</f>
        <v>4.5164718384697125</v>
      </c>
      <c r="E47">
        <v>291</v>
      </c>
      <c r="F47" s="21">
        <f>E48/E$57*100</f>
        <v>4.316219900045434</v>
      </c>
      <c r="G47" s="21">
        <f>(C48/E48*100)-100</f>
        <v>-10.526315789473685</v>
      </c>
      <c r="I47" s="52"/>
      <c r="J47" s="53"/>
      <c r="L47" s="54"/>
    </row>
    <row r="48" spans="1:12" ht="12" customHeight="1">
      <c r="A48" s="6" t="s">
        <v>5</v>
      </c>
      <c r="B48" s="52" t="s">
        <v>18</v>
      </c>
      <c r="C48" s="53">
        <v>85</v>
      </c>
      <c r="D48" s="21">
        <f>C49/C$57*100</f>
        <v>3.34750265674814</v>
      </c>
      <c r="E48" s="53">
        <v>95</v>
      </c>
      <c r="F48" s="21">
        <f>E49/E$57*100</f>
        <v>2.7714675147660155</v>
      </c>
      <c r="G48" s="21">
        <f>(C49/E49*100)-100</f>
        <v>3.278688524590166</v>
      </c>
      <c r="I48" s="52"/>
      <c r="J48" s="53"/>
      <c r="L48" s="54"/>
    </row>
    <row r="49" spans="1:12" ht="12" customHeight="1">
      <c r="A49" s="6" t="s">
        <v>6</v>
      </c>
      <c r="B49" s="52" t="s">
        <v>28</v>
      </c>
      <c r="C49" s="53">
        <v>63</v>
      </c>
      <c r="D49" s="21">
        <f>C50/C$57*100</f>
        <v>1.9128586609989375</v>
      </c>
      <c r="E49" s="53">
        <v>61</v>
      </c>
      <c r="F49" s="21">
        <f>E50/E$57*100</f>
        <v>2.271694684234439</v>
      </c>
      <c r="G49" s="21">
        <f>(C50/E50*100)-100</f>
        <v>-28</v>
      </c>
      <c r="I49" s="52"/>
      <c r="J49" s="53"/>
      <c r="L49" s="54"/>
    </row>
    <row r="50" spans="1:12" ht="12" customHeight="1">
      <c r="A50" s="6" t="s">
        <v>7</v>
      </c>
      <c r="B50" s="52" t="s">
        <v>20</v>
      </c>
      <c r="C50" s="53">
        <v>36</v>
      </c>
      <c r="D50" s="21">
        <f>C51/C$57*100</f>
        <v>1.8597236981934113</v>
      </c>
      <c r="E50" s="53">
        <v>50</v>
      </c>
      <c r="F50" s="21">
        <f>E51/E$57*100</f>
        <v>5.17946388005452</v>
      </c>
      <c r="G50" s="21">
        <f>(C51/E51*100)-100</f>
        <v>-69.29824561403508</v>
      </c>
      <c r="I50" s="52"/>
      <c r="J50" s="53"/>
      <c r="L50" s="54"/>
    </row>
    <row r="51" spans="1:12" ht="12" customHeight="1">
      <c r="A51" s="6" t="s">
        <v>8</v>
      </c>
      <c r="B51" s="52" t="s">
        <v>17</v>
      </c>
      <c r="C51" s="53">
        <v>35</v>
      </c>
      <c r="D51" s="21">
        <f>C52/C$57*100</f>
        <v>1.7534537725823591</v>
      </c>
      <c r="E51" s="53">
        <v>114</v>
      </c>
      <c r="F51" s="21">
        <f>E52/E$57*100</f>
        <v>2.22626079054975</v>
      </c>
      <c r="G51" s="21">
        <f>(C52/E52*100)-100</f>
        <v>-32.653061224489804</v>
      </c>
      <c r="I51" s="52"/>
      <c r="J51" s="53"/>
      <c r="L51" s="54"/>
    </row>
    <row r="52" spans="1:12" ht="12" customHeight="1">
      <c r="A52" s="6" t="s">
        <v>9</v>
      </c>
      <c r="B52" s="52" t="s">
        <v>19</v>
      </c>
      <c r="C52" s="53">
        <v>33</v>
      </c>
      <c r="D52" s="21">
        <f aca="true" t="shared" si="3" ref="D52:D57">C53/C$57*100</f>
        <v>0.10626992561105207</v>
      </c>
      <c r="E52" s="53">
        <v>49</v>
      </c>
      <c r="F52" s="21">
        <f aca="true" t="shared" si="4" ref="F52:F57">E53/E$57*100</f>
        <v>0.1817355747387551</v>
      </c>
      <c r="G52" s="21">
        <f aca="true" t="shared" si="5" ref="G52:G57">(C53/E53*100)-100</f>
        <v>-50</v>
      </c>
      <c r="I52" s="52"/>
      <c r="J52" s="53"/>
      <c r="K52" s="56"/>
      <c r="L52" s="54"/>
    </row>
    <row r="53" spans="1:12" ht="12" customHeight="1">
      <c r="A53" s="6" t="s">
        <v>10</v>
      </c>
      <c r="B53" s="6" t="s">
        <v>29</v>
      </c>
      <c r="C53" s="53">
        <v>2</v>
      </c>
      <c r="D53" s="21">
        <f t="shared" si="3"/>
        <v>0.053134962805526036</v>
      </c>
      <c r="E53" s="53">
        <v>4</v>
      </c>
      <c r="F53" s="21">
        <f t="shared" si="4"/>
        <v>0.09086778736937755</v>
      </c>
      <c r="G53" s="21">
        <f t="shared" si="5"/>
        <v>-50</v>
      </c>
      <c r="I53" s="52"/>
      <c r="J53" s="53"/>
      <c r="K53" s="56"/>
      <c r="L53" s="54"/>
    </row>
    <row r="54" spans="1:12" ht="12" customHeight="1">
      <c r="A54" s="6" t="s">
        <v>11</v>
      </c>
      <c r="B54" s="6" t="s">
        <v>47</v>
      </c>
      <c r="C54" s="53">
        <v>1</v>
      </c>
      <c r="D54" s="21">
        <f t="shared" si="3"/>
        <v>0.053134962805526036</v>
      </c>
      <c r="E54" s="53">
        <v>2</v>
      </c>
      <c r="F54" s="21">
        <f>E54/E$57*100</f>
        <v>0.09086778736937755</v>
      </c>
      <c r="G54" s="21">
        <f>(C54/E54*100)-100</f>
        <v>-50</v>
      </c>
      <c r="I54" s="52"/>
      <c r="J54" s="53"/>
      <c r="K54" s="56"/>
      <c r="L54" s="54"/>
    </row>
    <row r="55" spans="2:12" ht="12" customHeight="1">
      <c r="B55" s="6" t="s">
        <v>48</v>
      </c>
      <c r="C55" s="53">
        <v>1</v>
      </c>
      <c r="D55" s="21">
        <f>C55/C$57*100</f>
        <v>0.053134962805526036</v>
      </c>
      <c r="E55" s="53" t="s">
        <v>21</v>
      </c>
      <c r="F55" s="21">
        <f t="shared" si="4"/>
        <v>1.0449795547478418</v>
      </c>
      <c r="G55" s="21">
        <f>(C55/E56*100)-100</f>
        <v>-95.65217391304348</v>
      </c>
      <c r="I55" s="52"/>
      <c r="J55" s="53"/>
      <c r="K55" s="56"/>
      <c r="L55" s="54"/>
    </row>
    <row r="56" spans="2:10" s="13" customFormat="1" ht="12" customHeight="1">
      <c r="B56" s="38" t="s">
        <v>12</v>
      </c>
      <c r="C56" s="25" t="s">
        <v>21</v>
      </c>
      <c r="D56" s="21">
        <f t="shared" si="3"/>
        <v>100</v>
      </c>
      <c r="E56" s="18">
        <v>23</v>
      </c>
      <c r="F56" s="21">
        <f t="shared" si="4"/>
        <v>100</v>
      </c>
      <c r="G56" s="21">
        <f t="shared" si="5"/>
        <v>-14.493412085415727</v>
      </c>
      <c r="I56" s="52"/>
      <c r="J56" s="53"/>
    </row>
    <row r="57" spans="2:10" s="13" customFormat="1" ht="12" customHeight="1">
      <c r="B57" s="38" t="s">
        <v>13</v>
      </c>
      <c r="C57" s="25">
        <f>SUM(C45:C56)</f>
        <v>1882</v>
      </c>
      <c r="D57" s="21">
        <f t="shared" si="3"/>
        <v>0</v>
      </c>
      <c r="E57" s="25">
        <f>SUM(E45:E56)</f>
        <v>2201</v>
      </c>
      <c r="F57" s="21">
        <f t="shared" si="4"/>
        <v>0</v>
      </c>
      <c r="G57" s="21" t="e">
        <f t="shared" si="5"/>
        <v>#DIV/0!</v>
      </c>
      <c r="I57" s="52"/>
      <c r="J57" s="53"/>
    </row>
    <row r="58" spans="2:12" ht="12" customHeight="1">
      <c r="B58" s="37"/>
      <c r="C58" s="20"/>
      <c r="D58" s="45"/>
      <c r="E58" s="19"/>
      <c r="F58" s="46"/>
      <c r="G58" s="20"/>
      <c r="I58" s="52"/>
      <c r="J58" s="53"/>
      <c r="K58" s="56"/>
      <c r="L58" s="54"/>
    </row>
    <row r="59" spans="1:10" ht="12" customHeight="1">
      <c r="A59" s="59" t="s">
        <v>49</v>
      </c>
      <c r="D59" s="59" t="s">
        <v>35</v>
      </c>
      <c r="E59"/>
      <c r="F59"/>
      <c r="G59" s="7"/>
      <c r="I59" s="52"/>
      <c r="J59" s="53"/>
    </row>
    <row r="60" spans="1:10" ht="12" customHeight="1">
      <c r="A60" s="60" t="s">
        <v>50</v>
      </c>
      <c r="I60" s="52"/>
      <c r="J60" s="53"/>
    </row>
    <row r="61" spans="1:7" ht="12.75">
      <c r="A61" s="60"/>
      <c r="B61"/>
      <c r="C61"/>
      <c r="F61" s="47"/>
      <c r="G61" s="9"/>
    </row>
    <row r="62" spans="4:8" ht="12.75">
      <c r="D62" s="52"/>
      <c r="E62" s="53"/>
      <c r="H62" s="22"/>
    </row>
    <row r="63" spans="4:8" ht="12.75">
      <c r="D63" s="52"/>
      <c r="E63" s="53"/>
      <c r="H63" s="23"/>
    </row>
    <row r="64" spans="4:8" ht="12.75">
      <c r="D64" s="52"/>
      <c r="E64" s="53"/>
      <c r="H64" s="9"/>
    </row>
    <row r="65" spans="4:8" ht="12.75">
      <c r="D65" s="52"/>
      <c r="E65" s="53"/>
      <c r="H65" s="9"/>
    </row>
    <row r="66" spans="4:8" ht="12.75">
      <c r="D66" s="52"/>
      <c r="E66" s="53"/>
      <c r="H66" s="9"/>
    </row>
    <row r="67" spans="4:8" ht="12.75">
      <c r="D67" s="52"/>
      <c r="E67" s="53"/>
      <c r="H67" s="9"/>
    </row>
    <row r="68" spans="4:8" ht="12.75">
      <c r="D68" s="52"/>
      <c r="E68" s="53"/>
      <c r="H68" s="9"/>
    </row>
    <row r="69" spans="4:8" ht="12.75">
      <c r="D69" s="52"/>
      <c r="E69" s="53"/>
      <c r="H69" s="9"/>
    </row>
    <row r="70" spans="4:8" ht="12.75">
      <c r="D70" s="52"/>
      <c r="E70" s="53"/>
      <c r="H70" s="9"/>
    </row>
    <row r="71" spans="4:8" ht="12.75">
      <c r="D71" s="52"/>
      <c r="E71" s="53"/>
      <c r="H71" s="9"/>
    </row>
    <row r="72" spans="4:8" ht="12.75">
      <c r="D72" s="52"/>
      <c r="E72" s="53"/>
      <c r="H72" s="9"/>
    </row>
    <row r="73" spans="4:8" ht="12.75">
      <c r="D73" s="52"/>
      <c r="E73" s="53"/>
      <c r="H73" s="9"/>
    </row>
    <row r="74" ht="12">
      <c r="H74" s="9"/>
    </row>
    <row r="75" ht="12">
      <c r="H75" s="9"/>
    </row>
    <row r="76" ht="12">
      <c r="H76" s="9"/>
    </row>
    <row r="77" ht="12">
      <c r="H77" s="9"/>
    </row>
    <row r="78" ht="12">
      <c r="H78" s="9"/>
    </row>
    <row r="79" ht="12">
      <c r="H79" s="9"/>
    </row>
    <row r="80" ht="12">
      <c r="H80" s="9"/>
    </row>
    <row r="81" ht="12">
      <c r="H81" s="9"/>
    </row>
    <row r="82" ht="12">
      <c r="H82" s="9"/>
    </row>
    <row r="83" ht="12">
      <c r="H83" s="9"/>
    </row>
    <row r="84" ht="12">
      <c r="H84" s="9"/>
    </row>
    <row r="85" ht="12">
      <c r="H85" s="9"/>
    </row>
    <row r="86" ht="12">
      <c r="H86" s="9"/>
    </row>
    <row r="87" ht="12">
      <c r="H87" s="9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Sanna Tolppanen</dc:creator>
  <cp:keywords/>
  <dc:description/>
  <cp:lastModifiedBy>Sari Hakala</cp:lastModifiedBy>
  <cp:lastPrinted>2011-01-10T09:53:49Z</cp:lastPrinted>
  <dcterms:created xsi:type="dcterms:W3CDTF">2005-01-25T12:23:08Z</dcterms:created>
  <dcterms:modified xsi:type="dcterms:W3CDTF">2011-01-10T10:19:30Z</dcterms:modified>
  <cp:category/>
  <cp:version/>
  <cp:contentType/>
  <cp:contentStatus/>
</cp:coreProperties>
</file>